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0" windowWidth="19420" windowHeight="1102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1" l="1"/>
  <c r="T23" i="1"/>
  <c r="S23" i="1"/>
  <c r="R15" i="1" l="1"/>
  <c r="R16" i="1"/>
  <c r="R17" i="1"/>
  <c r="R18" i="1"/>
  <c r="R19" i="1"/>
  <c r="R20" i="1"/>
  <c r="R21" i="1"/>
  <c r="R14" i="1"/>
  <c r="P18" i="1"/>
  <c r="R6" i="1"/>
  <c r="R7" i="1"/>
  <c r="R8" i="1"/>
  <c r="R9" i="1"/>
  <c r="R10" i="1"/>
  <c r="R11" i="1"/>
  <c r="R12" i="1"/>
  <c r="R5" i="1"/>
  <c r="J6" i="1"/>
  <c r="J7" i="1" s="1"/>
  <c r="J8" i="1" s="1"/>
  <c r="J9" i="1" s="1"/>
  <c r="J10" i="1" s="1"/>
  <c r="J11" i="1" s="1"/>
  <c r="J12" i="1" s="1"/>
  <c r="J14" i="1" s="1"/>
  <c r="J15" i="1" s="1"/>
  <c r="J16" i="1" s="1"/>
  <c r="J17" i="1" s="1"/>
  <c r="J18" i="1" s="1"/>
  <c r="J19" i="1" s="1"/>
  <c r="J20" i="1" s="1"/>
  <c r="J21" i="1" s="1"/>
  <c r="A6" i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<sst xmlns="http://schemas.openxmlformats.org/spreadsheetml/2006/main" count="185" uniqueCount="58">
  <si>
    <t>Сдача №</t>
  </si>
  <si>
    <t>Зональность</t>
  </si>
  <si>
    <t>Раздающий</t>
  </si>
  <si>
    <t>Контракт</t>
  </si>
  <si>
    <t>Разыгрывающий</t>
  </si>
  <si>
    <t>Атака</t>
  </si>
  <si>
    <t>Все до зоны</t>
  </si>
  <si>
    <t>N</t>
  </si>
  <si>
    <t>В зоне NS</t>
  </si>
  <si>
    <t>E</t>
  </si>
  <si>
    <t>В зоне EW</t>
  </si>
  <si>
    <t>S</t>
  </si>
  <si>
    <t>Все в зоне</t>
  </si>
  <si>
    <t>W</t>
  </si>
  <si>
    <t>Взяток контракта</t>
  </si>
  <si>
    <t>Результат для NS</t>
  </si>
  <si>
    <t>Открытая комната (NS хозяева, выбирают рассадку)</t>
  </si>
  <si>
    <t>Закрытая  комната (EW хозяева)</t>
  </si>
  <si>
    <t>Результат в ИМПах</t>
  </si>
  <si>
    <t>Козырные семь – Одичалые</t>
  </si>
  <si>
    <t>NS - Алексей Андреев - Александр Седов</t>
  </si>
  <si>
    <t xml:space="preserve"> EW - Анна Могучева - Алексей Шрамков</t>
  </si>
  <si>
    <t>1NT</t>
  </si>
  <si>
    <t>K clubs</t>
  </si>
  <si>
    <t>2spades</t>
  </si>
  <si>
    <t>9 diam</t>
  </si>
  <si>
    <t>4clubs x</t>
  </si>
  <si>
    <t>K diam</t>
  </si>
  <si>
    <t>3NT</t>
  </si>
  <si>
    <t>2 hearts</t>
  </si>
  <si>
    <t>2NT</t>
  </si>
  <si>
    <t>4 spades</t>
  </si>
  <si>
    <t>3 hear</t>
  </si>
  <si>
    <t>Q diam</t>
  </si>
  <si>
    <t>4 clubs</t>
  </si>
  <si>
    <t>K spad</t>
  </si>
  <si>
    <t>2 spades</t>
  </si>
  <si>
    <t>2 spades X</t>
  </si>
  <si>
    <t>4 hearts</t>
  </si>
  <si>
    <t>J diam</t>
  </si>
  <si>
    <t>3 hearts</t>
  </si>
  <si>
    <t>5 spades</t>
  </si>
  <si>
    <t>8 spades</t>
  </si>
  <si>
    <t>K spades</t>
  </si>
  <si>
    <t>5 hearts X</t>
  </si>
  <si>
    <t>4NT</t>
  </si>
  <si>
    <t>8 diam</t>
  </si>
  <si>
    <t>A spades</t>
  </si>
  <si>
    <t>A hearts</t>
  </si>
  <si>
    <t>4 diam</t>
  </si>
  <si>
    <t>5NT</t>
  </si>
  <si>
    <t>3 clubs</t>
  </si>
  <si>
    <t>10 clubs</t>
  </si>
  <si>
    <t>NS - Руслан Ибрагимов + Валентина Козетова</t>
  </si>
  <si>
    <t xml:space="preserve"> EW - Ангелина Ильницкая + Екатерина Волобой</t>
  </si>
  <si>
    <t>EW - Нина Степаненко + Александра Лебедева</t>
  </si>
  <si>
    <t>Итог</t>
  </si>
  <si>
    <t>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</si>
</sst>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90" zoomScaleNormal="90" workbookViewId="0">
      <selection activeCell="T25" sqref="T25"/>
    </sheetView>
  </sheetViews>
  <sheetFormatPr defaultColWidth="8.81640625" defaultRowHeight="14.5" x14ac:dyDescent="0.35"/>
  <cols>
    <col min="1" max="1" width="6.6328125" customWidth="1"/>
    <col min="2" max="2" width="11.6328125" customWidth="1"/>
    <col min="3" max="3" width="6" customWidth="1"/>
    <col min="4" max="4" width="9.453125" customWidth="1"/>
    <col min="6" max="6" width="6.1796875" customWidth="1"/>
    <col min="7" max="7" width="10.453125" customWidth="1"/>
    <col min="8" max="8" width="13" customWidth="1"/>
    <col min="9" max="9" width="8.6328125" customWidth="1"/>
    <col min="10" max="10" width="5.6328125" customWidth="1"/>
    <col min="19" max="19" width="13.90625" style="8" customWidth="1"/>
    <col min="20" max="20" width="5.36328125" customWidth="1"/>
  </cols>
  <sheetData>
    <row r="1" spans="1:19" x14ac:dyDescent="0.35">
      <c r="A1" t="s">
        <v>19</v>
      </c>
    </row>
    <row r="2" spans="1:19" x14ac:dyDescent="0.35">
      <c r="A2" s="4" t="s">
        <v>16</v>
      </c>
      <c r="J2" s="4" t="s">
        <v>17</v>
      </c>
    </row>
    <row r="3" spans="1:19" x14ac:dyDescent="0.35">
      <c r="A3" t="s">
        <v>20</v>
      </c>
      <c r="E3" t="s">
        <v>54</v>
      </c>
      <c r="J3" t="s">
        <v>53</v>
      </c>
      <c r="N3" t="s">
        <v>21</v>
      </c>
      <c r="S3" s="9" t="s">
        <v>18</v>
      </c>
    </row>
    <row r="4" spans="1:19" ht="43.5" x14ac:dyDescent="0.35">
      <c r="A4" s="3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14</v>
      </c>
      <c r="H4" s="3" t="s">
        <v>15</v>
      </c>
      <c r="J4" s="3" t="s">
        <v>0</v>
      </c>
      <c r="K4" s="2" t="s">
        <v>1</v>
      </c>
      <c r="L4" s="3" t="s">
        <v>2</v>
      </c>
      <c r="M4" s="3" t="s">
        <v>3</v>
      </c>
      <c r="N4" s="3" t="s">
        <v>4</v>
      </c>
      <c r="O4" s="3" t="s">
        <v>5</v>
      </c>
      <c r="P4" s="3" t="s">
        <v>14</v>
      </c>
      <c r="Q4" s="3" t="s">
        <v>15</v>
      </c>
      <c r="R4" s="6"/>
    </row>
    <row r="5" spans="1:19" x14ac:dyDescent="0.35">
      <c r="A5" s="1">
        <v>1</v>
      </c>
      <c r="B5" s="1" t="s">
        <v>6</v>
      </c>
      <c r="C5" s="1" t="s">
        <v>7</v>
      </c>
      <c r="D5" s="1" t="s">
        <v>22</v>
      </c>
      <c r="E5" s="5" t="s">
        <v>9</v>
      </c>
      <c r="F5" s="5" t="s">
        <v>23</v>
      </c>
      <c r="G5" s="5">
        <v>-2</v>
      </c>
      <c r="H5" s="5">
        <v>100</v>
      </c>
      <c r="J5" s="1">
        <v>1</v>
      </c>
      <c r="K5" s="1" t="s">
        <v>6</v>
      </c>
      <c r="L5" s="1" t="s">
        <v>7</v>
      </c>
      <c r="M5" s="1" t="s">
        <v>22</v>
      </c>
      <c r="N5" s="1" t="s">
        <v>9</v>
      </c>
      <c r="O5" s="1" t="s">
        <v>23</v>
      </c>
      <c r="P5" s="5">
        <v>-1</v>
      </c>
      <c r="Q5" s="5">
        <v>50</v>
      </c>
      <c r="R5" s="7">
        <f>H5-Q5</f>
        <v>50</v>
      </c>
      <c r="S5" s="8">
        <v>2</v>
      </c>
    </row>
    <row r="6" spans="1:19" x14ac:dyDescent="0.35">
      <c r="A6" s="1">
        <f>A5+1</f>
        <v>2</v>
      </c>
      <c r="B6" s="1" t="s">
        <v>8</v>
      </c>
      <c r="C6" s="1" t="s">
        <v>9</v>
      </c>
      <c r="D6" s="1" t="s">
        <v>24</v>
      </c>
      <c r="E6" s="5" t="s">
        <v>13</v>
      </c>
      <c r="F6" s="5" t="s">
        <v>25</v>
      </c>
      <c r="G6" s="5">
        <v>-1</v>
      </c>
      <c r="H6" s="5">
        <v>50</v>
      </c>
      <c r="J6" s="1">
        <f>J5+1</f>
        <v>2</v>
      </c>
      <c r="K6" s="1" t="s">
        <v>8</v>
      </c>
      <c r="L6" s="1" t="s">
        <v>9</v>
      </c>
      <c r="M6" s="1" t="s">
        <v>36</v>
      </c>
      <c r="N6" s="1" t="s">
        <v>13</v>
      </c>
      <c r="O6" s="1" t="s">
        <v>39</v>
      </c>
      <c r="P6" s="5">
        <v>-1</v>
      </c>
      <c r="Q6" s="5">
        <v>50</v>
      </c>
      <c r="R6" s="7">
        <f t="shared" ref="R6:R21" si="0">H6-Q6</f>
        <v>0</v>
      </c>
      <c r="S6" s="8">
        <v>0</v>
      </c>
    </row>
    <row r="7" spans="1:19" x14ac:dyDescent="0.35">
      <c r="A7" s="1">
        <f t="shared" ref="A7:A21" si="1">A6+1</f>
        <v>3</v>
      </c>
      <c r="B7" s="1" t="s">
        <v>10</v>
      </c>
      <c r="C7" s="1" t="s">
        <v>11</v>
      </c>
      <c r="D7" s="1" t="s">
        <v>26</v>
      </c>
      <c r="E7" s="5" t="s">
        <v>9</v>
      </c>
      <c r="F7" s="5" t="s">
        <v>27</v>
      </c>
      <c r="G7" s="5">
        <v>-1</v>
      </c>
      <c r="H7" s="5">
        <v>200</v>
      </c>
      <c r="J7" s="1">
        <f t="shared" ref="J7:J21" si="2">J6+1</f>
        <v>3</v>
      </c>
      <c r="K7" s="1" t="s">
        <v>10</v>
      </c>
      <c r="L7" s="1" t="s">
        <v>11</v>
      </c>
      <c r="M7" s="1" t="s">
        <v>37</v>
      </c>
      <c r="N7" s="1" t="s">
        <v>11</v>
      </c>
      <c r="O7" s="1" t="s">
        <v>38</v>
      </c>
      <c r="P7" s="5">
        <v>-1</v>
      </c>
      <c r="Q7" s="5">
        <v>-100</v>
      </c>
      <c r="R7" s="7">
        <f t="shared" si="0"/>
        <v>300</v>
      </c>
      <c r="S7" s="8">
        <v>7</v>
      </c>
    </row>
    <row r="8" spans="1:19" x14ac:dyDescent="0.35">
      <c r="A8" s="1">
        <f t="shared" si="1"/>
        <v>4</v>
      </c>
      <c r="B8" s="1" t="s">
        <v>12</v>
      </c>
      <c r="C8" s="1" t="s">
        <v>13</v>
      </c>
      <c r="D8" s="1" t="s">
        <v>28</v>
      </c>
      <c r="E8" s="5" t="s">
        <v>7</v>
      </c>
      <c r="F8" s="5" t="s">
        <v>23</v>
      </c>
      <c r="G8" s="5">
        <v>0</v>
      </c>
      <c r="H8" s="5">
        <v>600</v>
      </c>
      <c r="J8" s="1">
        <f t="shared" si="2"/>
        <v>4</v>
      </c>
      <c r="K8" s="1" t="s">
        <v>12</v>
      </c>
      <c r="L8" s="1" t="s">
        <v>13</v>
      </c>
      <c r="M8" s="1" t="s">
        <v>38</v>
      </c>
      <c r="N8" s="1" t="s">
        <v>7</v>
      </c>
      <c r="O8" s="1" t="s">
        <v>23</v>
      </c>
      <c r="P8" s="5">
        <v>2</v>
      </c>
      <c r="Q8" s="5">
        <v>680</v>
      </c>
      <c r="R8" s="7">
        <f t="shared" si="0"/>
        <v>-80</v>
      </c>
      <c r="S8" s="8">
        <v>-2</v>
      </c>
    </row>
    <row r="9" spans="1:19" x14ac:dyDescent="0.35">
      <c r="A9" s="1">
        <f t="shared" si="1"/>
        <v>5</v>
      </c>
      <c r="B9" s="1" t="s">
        <v>8</v>
      </c>
      <c r="C9" s="1" t="s">
        <v>7</v>
      </c>
      <c r="D9" s="1" t="s">
        <v>29</v>
      </c>
      <c r="E9" s="5" t="s">
        <v>7</v>
      </c>
      <c r="F9" s="5" t="s">
        <v>32</v>
      </c>
      <c r="G9" s="5">
        <v>2</v>
      </c>
      <c r="H9" s="5">
        <v>170</v>
      </c>
      <c r="J9" s="1">
        <f t="shared" si="2"/>
        <v>5</v>
      </c>
      <c r="K9" s="1" t="s">
        <v>8</v>
      </c>
      <c r="L9" s="1" t="s">
        <v>7</v>
      </c>
      <c r="M9" s="1" t="s">
        <v>40</v>
      </c>
      <c r="N9" s="1" t="s">
        <v>7</v>
      </c>
      <c r="O9" s="1" t="s">
        <v>41</v>
      </c>
      <c r="P9" s="5">
        <v>1</v>
      </c>
      <c r="Q9" s="5">
        <v>170</v>
      </c>
      <c r="R9" s="7">
        <f t="shared" si="0"/>
        <v>0</v>
      </c>
      <c r="S9" s="8">
        <v>0</v>
      </c>
    </row>
    <row r="10" spans="1:19" x14ac:dyDescent="0.35">
      <c r="A10" s="1">
        <f t="shared" si="1"/>
        <v>6</v>
      </c>
      <c r="B10" s="1" t="s">
        <v>10</v>
      </c>
      <c r="C10" s="1" t="s">
        <v>9</v>
      </c>
      <c r="D10" s="1" t="s">
        <v>30</v>
      </c>
      <c r="E10" s="5" t="s">
        <v>9</v>
      </c>
      <c r="F10" s="5" t="s">
        <v>33</v>
      </c>
      <c r="G10" s="5">
        <v>0</v>
      </c>
      <c r="H10" s="5">
        <v>-120</v>
      </c>
      <c r="J10" s="1">
        <f t="shared" si="2"/>
        <v>6</v>
      </c>
      <c r="K10" s="1" t="s">
        <v>10</v>
      </c>
      <c r="L10" s="1" t="s">
        <v>9</v>
      </c>
      <c r="M10" s="1" t="s">
        <v>30</v>
      </c>
      <c r="N10" s="1" t="s">
        <v>9</v>
      </c>
      <c r="O10" s="1" t="s">
        <v>42</v>
      </c>
      <c r="P10" s="5">
        <v>2</v>
      </c>
      <c r="Q10" s="5">
        <v>-180</v>
      </c>
      <c r="R10" s="7">
        <f t="shared" si="0"/>
        <v>60</v>
      </c>
      <c r="S10" s="8">
        <v>2</v>
      </c>
    </row>
    <row r="11" spans="1:19" x14ac:dyDescent="0.35">
      <c r="A11" s="1">
        <f t="shared" si="1"/>
        <v>7</v>
      </c>
      <c r="B11" s="1" t="s">
        <v>12</v>
      </c>
      <c r="C11" s="1" t="s">
        <v>11</v>
      </c>
      <c r="D11" s="1" t="s">
        <v>31</v>
      </c>
      <c r="E11" s="5" t="s">
        <v>7</v>
      </c>
      <c r="F11" s="5" t="s">
        <v>34</v>
      </c>
      <c r="G11" s="5">
        <v>-2</v>
      </c>
      <c r="H11" s="5">
        <v>-200</v>
      </c>
      <c r="J11" s="1">
        <f t="shared" si="2"/>
        <v>7</v>
      </c>
      <c r="K11" s="1" t="s">
        <v>12</v>
      </c>
      <c r="L11" s="1" t="s">
        <v>11</v>
      </c>
      <c r="M11" s="1" t="s">
        <v>40</v>
      </c>
      <c r="N11" s="1" t="s">
        <v>9</v>
      </c>
      <c r="O11" s="1" t="s">
        <v>39</v>
      </c>
      <c r="P11" s="5">
        <v>0</v>
      </c>
      <c r="Q11" s="5">
        <v>140</v>
      </c>
      <c r="R11" s="7">
        <f t="shared" si="0"/>
        <v>-340</v>
      </c>
      <c r="S11" s="8">
        <v>-8</v>
      </c>
    </row>
    <row r="12" spans="1:19" x14ac:dyDescent="0.35">
      <c r="A12" s="1">
        <f t="shared" si="1"/>
        <v>8</v>
      </c>
      <c r="B12" s="1" t="s">
        <v>6</v>
      </c>
      <c r="C12" s="1" t="s">
        <v>13</v>
      </c>
      <c r="D12" s="1" t="s">
        <v>29</v>
      </c>
      <c r="E12" s="5" t="s">
        <v>7</v>
      </c>
      <c r="F12" s="5" t="s">
        <v>35</v>
      </c>
      <c r="G12" s="5">
        <v>1</v>
      </c>
      <c r="H12" s="5">
        <v>140</v>
      </c>
      <c r="J12" s="1">
        <f t="shared" si="2"/>
        <v>8</v>
      </c>
      <c r="K12" s="1" t="s">
        <v>6</v>
      </c>
      <c r="L12" s="1" t="s">
        <v>13</v>
      </c>
      <c r="M12" s="1" t="s">
        <v>28</v>
      </c>
      <c r="N12" s="1" t="s">
        <v>7</v>
      </c>
      <c r="O12" s="1" t="s">
        <v>43</v>
      </c>
      <c r="P12" s="5">
        <v>-2</v>
      </c>
      <c r="Q12" s="5">
        <v>-100</v>
      </c>
      <c r="R12" s="7">
        <f t="shared" si="0"/>
        <v>240</v>
      </c>
      <c r="S12" s="8">
        <v>6</v>
      </c>
    </row>
    <row r="13" spans="1:19" x14ac:dyDescent="0.35">
      <c r="A13" t="s">
        <v>20</v>
      </c>
      <c r="E13" t="s">
        <v>55</v>
      </c>
      <c r="J13" t="s">
        <v>53</v>
      </c>
      <c r="N13" t="s">
        <v>21</v>
      </c>
      <c r="S13" s="9"/>
    </row>
    <row r="14" spans="1:19" x14ac:dyDescent="0.35">
      <c r="A14" s="1">
        <f>A12+1</f>
        <v>9</v>
      </c>
      <c r="B14" s="1" t="s">
        <v>10</v>
      </c>
      <c r="C14" s="1" t="s">
        <v>7</v>
      </c>
      <c r="D14" s="1" t="s">
        <v>31</v>
      </c>
      <c r="E14" s="1" t="s">
        <v>7</v>
      </c>
      <c r="F14" s="1" t="s">
        <v>51</v>
      </c>
      <c r="G14" s="5">
        <v>1</v>
      </c>
      <c r="H14" s="5">
        <v>450</v>
      </c>
      <c r="J14" s="1">
        <f>J12+1</f>
        <v>9</v>
      </c>
      <c r="K14" s="1" t="s">
        <v>10</v>
      </c>
      <c r="L14" s="1" t="s">
        <v>7</v>
      </c>
      <c r="M14" s="1" t="s">
        <v>44</v>
      </c>
      <c r="N14" s="1" t="s">
        <v>13</v>
      </c>
      <c r="O14" s="1"/>
      <c r="P14" s="1">
        <v>-1</v>
      </c>
      <c r="Q14" s="1">
        <v>200</v>
      </c>
      <c r="R14" s="7">
        <f t="shared" si="0"/>
        <v>250</v>
      </c>
      <c r="S14" s="8">
        <v>6</v>
      </c>
    </row>
    <row r="15" spans="1:19" x14ac:dyDescent="0.35">
      <c r="A15" s="1">
        <f t="shared" si="1"/>
        <v>10</v>
      </c>
      <c r="B15" s="1" t="s">
        <v>12</v>
      </c>
      <c r="C15" s="1" t="s">
        <v>9</v>
      </c>
      <c r="D15" s="1" t="s">
        <v>38</v>
      </c>
      <c r="E15" s="1" t="s">
        <v>13</v>
      </c>
      <c r="F15" s="1" t="s">
        <v>33</v>
      </c>
      <c r="G15" s="5">
        <v>-1</v>
      </c>
      <c r="H15" s="5">
        <v>100</v>
      </c>
      <c r="J15" s="1">
        <f t="shared" si="2"/>
        <v>10</v>
      </c>
      <c r="K15" s="1" t="s">
        <v>12</v>
      </c>
      <c r="L15" s="1" t="s">
        <v>9</v>
      </c>
      <c r="M15" s="1" t="s">
        <v>38</v>
      </c>
      <c r="N15" s="1" t="s">
        <v>13</v>
      </c>
      <c r="O15" s="1"/>
      <c r="P15" s="1">
        <v>0</v>
      </c>
      <c r="Q15" s="1">
        <v>-680</v>
      </c>
      <c r="R15" s="7">
        <f t="shared" si="0"/>
        <v>780</v>
      </c>
      <c r="S15" s="8">
        <v>13</v>
      </c>
    </row>
    <row r="16" spans="1:19" x14ac:dyDescent="0.35">
      <c r="A16" s="1">
        <f t="shared" si="1"/>
        <v>11</v>
      </c>
      <c r="B16" s="1" t="s">
        <v>6</v>
      </c>
      <c r="C16" s="1" t="s">
        <v>11</v>
      </c>
      <c r="D16" s="1" t="s">
        <v>49</v>
      </c>
      <c r="E16" s="1" t="s">
        <v>11</v>
      </c>
      <c r="F16" s="1" t="s">
        <v>52</v>
      </c>
      <c r="G16" s="5">
        <v>-2</v>
      </c>
      <c r="H16" s="5">
        <v>-100</v>
      </c>
      <c r="J16" s="1">
        <f t="shared" si="2"/>
        <v>11</v>
      </c>
      <c r="K16" s="1" t="s">
        <v>6</v>
      </c>
      <c r="L16" s="1" t="s">
        <v>11</v>
      </c>
      <c r="M16" s="1" t="s">
        <v>38</v>
      </c>
      <c r="N16" s="1" t="s">
        <v>13</v>
      </c>
      <c r="O16" s="1"/>
      <c r="P16" s="1">
        <v>1</v>
      </c>
      <c r="Q16" s="1">
        <v>-450</v>
      </c>
      <c r="R16" s="7">
        <f t="shared" si="0"/>
        <v>350</v>
      </c>
      <c r="S16" s="8">
        <v>8</v>
      </c>
    </row>
    <row r="17" spans="1:20" x14ac:dyDescent="0.35">
      <c r="A17" s="1">
        <f t="shared" si="1"/>
        <v>12</v>
      </c>
      <c r="B17" s="1" t="s">
        <v>8</v>
      </c>
      <c r="C17" s="1" t="s">
        <v>13</v>
      </c>
      <c r="D17" s="1" t="s">
        <v>50</v>
      </c>
      <c r="E17" s="1" t="s">
        <v>13</v>
      </c>
      <c r="F17" s="1" t="s">
        <v>34</v>
      </c>
      <c r="G17" s="5">
        <v>2</v>
      </c>
      <c r="H17" s="5">
        <v>-520</v>
      </c>
      <c r="J17" s="1">
        <f t="shared" si="2"/>
        <v>12</v>
      </c>
      <c r="K17" s="1" t="s">
        <v>8</v>
      </c>
      <c r="L17" s="1" t="s">
        <v>13</v>
      </c>
      <c r="M17" s="1" t="s">
        <v>45</v>
      </c>
      <c r="N17" s="1" t="s">
        <v>13</v>
      </c>
      <c r="O17" s="1"/>
      <c r="P17" s="1">
        <v>2</v>
      </c>
      <c r="Q17" s="1">
        <v>-490</v>
      </c>
      <c r="R17" s="7">
        <f t="shared" si="0"/>
        <v>-30</v>
      </c>
      <c r="S17" s="8">
        <v>-1</v>
      </c>
    </row>
    <row r="18" spans="1:20" x14ac:dyDescent="0.35">
      <c r="A18" s="1">
        <f t="shared" si="1"/>
        <v>13</v>
      </c>
      <c r="B18" s="1" t="s">
        <v>12</v>
      </c>
      <c r="C18" s="1" t="s">
        <v>7</v>
      </c>
      <c r="D18" s="1" t="s">
        <v>31</v>
      </c>
      <c r="E18" s="1" t="s">
        <v>11</v>
      </c>
      <c r="F18" s="1" t="s">
        <v>25</v>
      </c>
      <c r="G18" s="5">
        <v>0</v>
      </c>
      <c r="H18" s="5">
        <v>620</v>
      </c>
      <c r="J18" s="1">
        <f t="shared" si="2"/>
        <v>13</v>
      </c>
      <c r="K18" s="1" t="s">
        <v>12</v>
      </c>
      <c r="L18" s="1" t="s">
        <v>7</v>
      </c>
      <c r="M18" s="1" t="s">
        <v>31</v>
      </c>
      <c r="N18" s="1" t="s">
        <v>11</v>
      </c>
      <c r="O18" s="1" t="s">
        <v>46</v>
      </c>
      <c r="P18" s="1">
        <f>P19-1</f>
        <v>0</v>
      </c>
      <c r="Q18" s="1">
        <v>680</v>
      </c>
      <c r="R18" s="7">
        <f t="shared" si="0"/>
        <v>-60</v>
      </c>
      <c r="S18" s="8">
        <v>-2</v>
      </c>
    </row>
    <row r="19" spans="1:20" x14ac:dyDescent="0.35">
      <c r="A19" s="1">
        <f t="shared" si="1"/>
        <v>14</v>
      </c>
      <c r="B19" s="1" t="s">
        <v>6</v>
      </c>
      <c r="C19" s="1" t="s">
        <v>9</v>
      </c>
      <c r="D19" s="1" t="s">
        <v>51</v>
      </c>
      <c r="E19" s="1" t="s">
        <v>11</v>
      </c>
      <c r="F19" s="1" t="s">
        <v>49</v>
      </c>
      <c r="G19" s="5">
        <v>3</v>
      </c>
      <c r="H19" s="5">
        <v>170</v>
      </c>
      <c r="J19" s="1">
        <f t="shared" si="2"/>
        <v>14</v>
      </c>
      <c r="K19" s="1" t="s">
        <v>6</v>
      </c>
      <c r="L19" s="1" t="s">
        <v>9</v>
      </c>
      <c r="M19" s="1" t="s">
        <v>34</v>
      </c>
      <c r="N19" s="1" t="s">
        <v>11</v>
      </c>
      <c r="O19" s="1" t="s">
        <v>47</v>
      </c>
      <c r="P19" s="1">
        <v>1</v>
      </c>
      <c r="Q19" s="1">
        <v>-50</v>
      </c>
      <c r="R19" s="7">
        <f t="shared" si="0"/>
        <v>220</v>
      </c>
      <c r="S19" s="8">
        <v>6</v>
      </c>
    </row>
    <row r="20" spans="1:20" x14ac:dyDescent="0.35">
      <c r="A20" s="1">
        <f t="shared" si="1"/>
        <v>15</v>
      </c>
      <c r="B20" s="1" t="s">
        <v>8</v>
      </c>
      <c r="C20" s="1" t="s">
        <v>11</v>
      </c>
      <c r="D20" s="1" t="s">
        <v>38</v>
      </c>
      <c r="E20" s="1" t="s">
        <v>11</v>
      </c>
      <c r="F20" s="10" t="s">
        <v>42</v>
      </c>
      <c r="G20" s="5">
        <v>1</v>
      </c>
      <c r="H20" s="5">
        <v>650</v>
      </c>
      <c r="J20" s="1">
        <f t="shared" si="2"/>
        <v>15</v>
      </c>
      <c r="K20" s="1" t="s">
        <v>8</v>
      </c>
      <c r="L20" s="1" t="s">
        <v>11</v>
      </c>
      <c r="M20" s="1" t="s">
        <v>36</v>
      </c>
      <c r="N20" s="1" t="s">
        <v>9</v>
      </c>
      <c r="O20" s="1" t="s">
        <v>48</v>
      </c>
      <c r="P20" s="1">
        <v>-1</v>
      </c>
      <c r="Q20" s="1">
        <v>-140</v>
      </c>
      <c r="R20" s="7">
        <f t="shared" si="0"/>
        <v>790</v>
      </c>
      <c r="S20" s="8">
        <v>13</v>
      </c>
    </row>
    <row r="21" spans="1:20" x14ac:dyDescent="0.35">
      <c r="A21" s="1">
        <f t="shared" si="1"/>
        <v>16</v>
      </c>
      <c r="B21" s="1" t="s">
        <v>10</v>
      </c>
      <c r="C21" s="1" t="s">
        <v>13</v>
      </c>
      <c r="D21" s="1" t="s">
        <v>38</v>
      </c>
      <c r="E21" s="1" t="s">
        <v>11</v>
      </c>
      <c r="F21" s="1" t="s">
        <v>27</v>
      </c>
      <c r="G21" s="5">
        <v>-2</v>
      </c>
      <c r="H21" s="5">
        <v>-100</v>
      </c>
      <c r="J21" s="1">
        <f t="shared" si="2"/>
        <v>16</v>
      </c>
      <c r="K21" s="1" t="s">
        <v>10</v>
      </c>
      <c r="L21" s="1" t="s">
        <v>13</v>
      </c>
      <c r="M21" s="1" t="s">
        <v>40</v>
      </c>
      <c r="N21" s="1" t="s">
        <v>11</v>
      </c>
      <c r="O21" s="1"/>
      <c r="P21" s="1">
        <v>-3</v>
      </c>
      <c r="Q21" s="1">
        <v>-150</v>
      </c>
      <c r="R21" s="7">
        <f t="shared" si="0"/>
        <v>50</v>
      </c>
      <c r="S21" s="8">
        <v>2</v>
      </c>
    </row>
    <row r="23" spans="1:20" x14ac:dyDescent="0.35">
      <c r="R23" s="4" t="s">
        <v>56</v>
      </c>
      <c r="S23" s="9">
        <f>SUM(S5,S7,S12,S14,S15,S16,S19,S20,S21)</f>
        <v>63</v>
      </c>
      <c r="T23" s="4">
        <f>-SUM(S8,S10,S11,S17,S18)</f>
        <v>11</v>
      </c>
    </row>
    <row r="24" spans="1:20" x14ac:dyDescent="0.35">
      <c r="R24" t="s">
        <v>57</v>
      </c>
      <c r="S24" s="8">
        <v>19.34</v>
      </c>
      <c r="T24">
        <f>20-S24</f>
        <v>0.66000000000000014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Rakhmani Diana</dc:creator>
  <cp:lastModifiedBy>Rakhmani</cp:lastModifiedBy>
  <cp:lastPrinted>2018-12-21T17:04:20Z</cp:lastPrinted>
  <dcterms:created xsi:type="dcterms:W3CDTF">2018-12-21T16:51:09Z</dcterms:created>
  <dcterms:modified xsi:type="dcterms:W3CDTF">2021-02-20T11:04:02Z</dcterms:modified>
</cp:coreProperties>
</file>